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<sst xmlns="http://schemas.openxmlformats.org/spreadsheetml/2006/main" count="43" uniqueCount="42">
  <si>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Totale</t>
  </si>
  <si>
    <t>Terzi Lorenzo</t>
  </si>
  <si>
    <t>Vescovi Sebast.</t>
  </si>
  <si>
    <t>Vitali Andrea</t>
  </si>
  <si>
    <t>Corbella Daniele</t>
  </si>
  <si>
    <t>Airoldi Simone</t>
  </si>
  <si>
    <t>Deretti Michele</t>
  </si>
  <si>
    <t>Vezzoli Luigi</t>
  </si>
  <si>
    <t>Lampis Giovanni</t>
  </si>
  <si>
    <t>Vegini Nicola</t>
  </si>
  <si>
    <t>Macetti Emanuele</t>
  </si>
  <si>
    <t>1°</t>
  </si>
  <si>
    <t>3 punti</t>
  </si>
  <si>
    <t>Tiri dal campo</t>
  </si>
  <si>
    <t>Tiri liberi</t>
  </si>
  <si>
    <t>Tiri da 3</t>
  </si>
  <si>
    <t>2 punto</t>
  </si>
  <si>
    <t>1 punti</t>
  </si>
  <si>
    <t>media punti</t>
  </si>
  <si>
    <t>a partita</t>
  </si>
  <si>
    <t>Renzi Alessandro</t>
  </si>
  <si>
    <t>Lebbie Jr Charles</t>
  </si>
  <si>
    <t>Badoni Roger</t>
  </si>
  <si>
    <t>Badoni Nicola</t>
  </si>
  <si>
    <t>Pinetti Francesco</t>
  </si>
  <si>
    <t>Vavassori Luigi</t>
  </si>
  <si>
    <t>Albricci Cristian</t>
  </si>
  <si>
    <t>2°</t>
  </si>
  <si>
    <t>4°</t>
  </si>
  <si>
    <t>7°</t>
  </si>
  <si>
    <t>11°</t>
  </si>
  <si>
    <t>3°</t>
  </si>
  <si>
    <t>5°</t>
  </si>
  <si>
    <t>6°</t>
  </si>
  <si>
    <t>12°</t>
  </si>
  <si>
    <t>13°</t>
  </si>
  <si>
    <t>8°</t>
  </si>
  <si>
    <t>9°</t>
  </si>
  <si>
    <t>10°</t>
  </si>
  <si>
    <t>14°</t>
  </si>
  <si>
    <t>15°</t>
  </si>
  <si>
    <t>17°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</si>
</sst>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8">
    <font>
      <sz val="10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14"/>
      <color indexed="12"/>
      <name val="Arial"/>
      <family val="0"/>
    </font>
    <font>
      <sz val="18"/>
      <name val="Arial"/>
      <family val="0"/>
    </font>
    <font>
      <b/>
      <sz val="14"/>
      <name val="Bradley Hand ITC"/>
      <family val="4"/>
    </font>
    <font>
      <b/>
      <sz val="16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1" fontId="1" fillId="0" borderId="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1" fillId="0" borderId="4" xfId="0" applyNumberFormat="1" applyFont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2" fontId="1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1" fontId="1" fillId="0" borderId="22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1" fillId="3" borderId="2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190500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5133975" cy="6667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a.s.d. PALLAC. PALOSCO</a:t>
          </a:r>
        </a:p>
      </xdr:txBody>
    </xdr:sp>
    <xdr:clientData/>
  </xdr:twoCellAnchor>
  <xdr:twoCellAnchor>
    <xdr:from>
      <xdr:col>0</xdr:col>
      <xdr:colOff>1562100</xdr:colOff>
      <xdr:row>4</xdr:row>
      <xdr:rowOff>28575</xdr:rowOff>
    </xdr:from>
    <xdr:to>
      <xdr:col>6</xdr:col>
      <xdr:colOff>409575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562100" y="676275"/>
          <a:ext cx="3209925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FFFF"/>
                  </a:gs>
                  <a:gs pos="100000">
                    <a:srgbClr val="00FF0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Classifica del TOP SCORER</a:t>
          </a:r>
        </a:p>
      </xdr:txBody>
    </xdr:sp>
    <xdr:clientData/>
  </xdr:twoCellAnchor>
  <xdr:twoCellAnchor>
    <xdr:from>
      <xdr:col>1</xdr:col>
      <xdr:colOff>180975</xdr:colOff>
      <xdr:row>6</xdr:row>
      <xdr:rowOff>47625</xdr:rowOff>
    </xdr:from>
    <xdr:to>
      <xdr:col>1</xdr:col>
      <xdr:colOff>476250</xdr:colOff>
      <xdr:row>6</xdr:row>
      <xdr:rowOff>1209675</xdr:rowOff>
    </xdr:to>
    <xdr:sp>
      <xdr:nvSpPr>
        <xdr:cNvPr id="3" name="AutoShape 3"/>
        <xdr:cNvSpPr>
          <a:spLocks/>
        </xdr:cNvSpPr>
      </xdr:nvSpPr>
      <xdr:spPr>
        <a:xfrm rot="16389622">
          <a:off x="1781175" y="1000125"/>
          <a:ext cx="295275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Tiri dal campo</a:t>
          </a:r>
        </a:p>
      </xdr:txBody>
    </xdr:sp>
    <xdr:clientData/>
  </xdr:twoCellAnchor>
  <xdr:twoCellAnchor>
    <xdr:from>
      <xdr:col>3</xdr:col>
      <xdr:colOff>152400</xdr:colOff>
      <xdr:row>6</xdr:row>
      <xdr:rowOff>57150</xdr:rowOff>
    </xdr:from>
    <xdr:to>
      <xdr:col>3</xdr:col>
      <xdr:colOff>457200</xdr:colOff>
      <xdr:row>6</xdr:row>
      <xdr:rowOff>1219200</xdr:rowOff>
    </xdr:to>
    <xdr:sp>
      <xdr:nvSpPr>
        <xdr:cNvPr id="4" name="AutoShape 4"/>
        <xdr:cNvSpPr>
          <a:spLocks/>
        </xdr:cNvSpPr>
      </xdr:nvSpPr>
      <xdr:spPr>
        <a:xfrm rot="16389622">
          <a:off x="2857500" y="1009650"/>
          <a:ext cx="304800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Tiri da 3</a:t>
          </a:r>
        </a:p>
      </xdr:txBody>
    </xdr:sp>
    <xdr:clientData/>
  </xdr:twoCellAnchor>
  <xdr:twoCellAnchor>
    <xdr:from>
      <xdr:col>4</xdr:col>
      <xdr:colOff>152400</xdr:colOff>
      <xdr:row>6</xdr:row>
      <xdr:rowOff>47625</xdr:rowOff>
    </xdr:from>
    <xdr:to>
      <xdr:col>4</xdr:col>
      <xdr:colOff>466725</xdr:colOff>
      <xdr:row>6</xdr:row>
      <xdr:rowOff>1209675</xdr:rowOff>
    </xdr:to>
    <xdr:sp>
      <xdr:nvSpPr>
        <xdr:cNvPr id="5" name="AutoShape 5"/>
        <xdr:cNvSpPr>
          <a:spLocks/>
        </xdr:cNvSpPr>
      </xdr:nvSpPr>
      <xdr:spPr>
        <a:xfrm rot="16389622">
          <a:off x="3409950" y="1000125"/>
          <a:ext cx="314325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Punti totali</a:t>
          </a:r>
        </a:p>
      </xdr:txBody>
    </xdr:sp>
    <xdr:clientData/>
  </xdr:twoCellAnchor>
  <xdr:twoCellAnchor>
    <xdr:from>
      <xdr:col>5</xdr:col>
      <xdr:colOff>180975</xdr:colOff>
      <xdr:row>6</xdr:row>
      <xdr:rowOff>38100</xdr:rowOff>
    </xdr:from>
    <xdr:to>
      <xdr:col>5</xdr:col>
      <xdr:colOff>476250</xdr:colOff>
      <xdr:row>6</xdr:row>
      <xdr:rowOff>1209675</xdr:rowOff>
    </xdr:to>
    <xdr:sp>
      <xdr:nvSpPr>
        <xdr:cNvPr id="6" name="AutoShape 6"/>
        <xdr:cNvSpPr>
          <a:spLocks/>
        </xdr:cNvSpPr>
      </xdr:nvSpPr>
      <xdr:spPr>
        <a:xfrm rot="16389622">
          <a:off x="3990975" y="990600"/>
          <a:ext cx="295275" cy="11715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Partite giocate</a:t>
          </a:r>
        </a:p>
      </xdr:txBody>
    </xdr:sp>
    <xdr:clientData/>
  </xdr:twoCellAnchor>
  <xdr:twoCellAnchor>
    <xdr:from>
      <xdr:col>8</xdr:col>
      <xdr:colOff>95250</xdr:colOff>
      <xdr:row>4</xdr:row>
      <xdr:rowOff>28575</xdr:rowOff>
    </xdr:from>
    <xdr:to>
      <xdr:col>8</xdr:col>
      <xdr:colOff>381000</xdr:colOff>
      <xdr:row>6</xdr:row>
      <xdr:rowOff>1200150</xdr:rowOff>
    </xdr:to>
    <xdr:sp>
      <xdr:nvSpPr>
        <xdr:cNvPr id="7" name="AutoShape 7"/>
        <xdr:cNvSpPr>
          <a:spLocks/>
        </xdr:cNvSpPr>
      </xdr:nvSpPr>
      <xdr:spPr>
        <a:xfrm rot="16389622">
          <a:off x="5095875" y="676275"/>
          <a:ext cx="285750" cy="14763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Posizione in classifica</a:t>
          </a:r>
        </a:p>
      </xdr:txBody>
    </xdr:sp>
    <xdr:clientData/>
  </xdr:twoCellAnchor>
  <xdr:twoCellAnchor>
    <xdr:from>
      <xdr:col>2</xdr:col>
      <xdr:colOff>133350</xdr:colOff>
      <xdr:row>6</xdr:row>
      <xdr:rowOff>38100</xdr:rowOff>
    </xdr:from>
    <xdr:to>
      <xdr:col>2</xdr:col>
      <xdr:colOff>457200</xdr:colOff>
      <xdr:row>6</xdr:row>
      <xdr:rowOff>1200150</xdr:rowOff>
    </xdr:to>
    <xdr:sp>
      <xdr:nvSpPr>
        <xdr:cNvPr id="8" name="AutoShape 8"/>
        <xdr:cNvSpPr>
          <a:spLocks/>
        </xdr:cNvSpPr>
      </xdr:nvSpPr>
      <xdr:spPr>
        <a:xfrm rot="16389622">
          <a:off x="2286000" y="990600"/>
          <a:ext cx="323850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Tiri liberi</a:t>
          </a:r>
        </a:p>
      </xdr:txBody>
    </xdr:sp>
    <xdr:clientData/>
  </xdr:twoCellAnchor>
  <xdr:twoCellAnchor>
    <xdr:from>
      <xdr:col>0</xdr:col>
      <xdr:colOff>28575</xdr:colOff>
      <xdr:row>6</xdr:row>
      <xdr:rowOff>523875</xdr:rowOff>
    </xdr:from>
    <xdr:to>
      <xdr:col>0</xdr:col>
      <xdr:colOff>1571625</xdr:colOff>
      <xdr:row>6</xdr:row>
      <xdr:rowOff>1066800</xdr:rowOff>
    </xdr:to>
    <xdr:sp>
      <xdr:nvSpPr>
        <xdr:cNvPr id="9" name="AutoShape 9"/>
        <xdr:cNvSpPr>
          <a:spLocks/>
        </xdr:cNvSpPr>
      </xdr:nvSpPr>
      <xdr:spPr>
        <a:xfrm>
          <a:off x="28575" y="1476375"/>
          <a:ext cx="1543050" cy="54292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Aggiornato al
07/04/2009</a:t>
          </a:r>
        </a:p>
      </xdr:txBody>
    </xdr:sp>
    <xdr:clientData/>
  </xdr:twoCellAnchor>
  <xdr:twoCellAnchor>
    <xdr:from>
      <xdr:col>6</xdr:col>
      <xdr:colOff>180975</xdr:colOff>
      <xdr:row>6</xdr:row>
      <xdr:rowOff>47625</xdr:rowOff>
    </xdr:from>
    <xdr:to>
      <xdr:col>6</xdr:col>
      <xdr:colOff>485775</xdr:colOff>
      <xdr:row>6</xdr:row>
      <xdr:rowOff>1209675</xdr:rowOff>
    </xdr:to>
    <xdr:sp>
      <xdr:nvSpPr>
        <xdr:cNvPr id="10" name="AutoShape 10"/>
        <xdr:cNvSpPr>
          <a:spLocks/>
        </xdr:cNvSpPr>
      </xdr:nvSpPr>
      <xdr:spPr>
        <a:xfrm rot="16389622">
          <a:off x="4543425" y="1000125"/>
          <a:ext cx="304800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CC"/>
              </a:solidFill>
              <a:latin typeface="Arial Black"/>
              <a:cs typeface="Arial Black"/>
            </a:rPr>
            <a:t>Punti a partita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8" sqref="F8"/>
    </sheetView>
  </sheetViews>
  <sheetFormatPr defaultColWidth="9.140625" defaultRowHeight="12.75"/>
  <cols>
    <col min="1" max="1" width="24.00390625" style="0" customWidth="1"/>
    <col min="2" max="7" width="8.28125" style="0" customWidth="1"/>
    <col min="8" max="8" width="1.28515625" style="0" customWidth="1"/>
    <col min="9" max="9" width="7.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2.75">
      <c r="A2" s="12"/>
      <c r="B2" s="4"/>
      <c r="C2" s="4"/>
      <c r="D2" s="4"/>
      <c r="E2" s="4"/>
      <c r="F2" s="4"/>
      <c r="G2" s="4"/>
      <c r="H2" s="4"/>
      <c r="I2" s="13"/>
    </row>
    <row r="3" spans="1:9" ht="12.75">
      <c r="A3" s="12"/>
      <c r="B3" s="4"/>
      <c r="C3" s="4"/>
      <c r="D3" s="4"/>
      <c r="E3" s="4"/>
      <c r="F3" s="4"/>
      <c r="G3" s="4"/>
      <c r="H3" s="4"/>
      <c r="I3" s="13"/>
    </row>
    <row r="4" spans="1:9" ht="12.75">
      <c r="A4" s="12"/>
      <c r="B4" s="4"/>
      <c r="C4" s="4"/>
      <c r="D4" s="4"/>
      <c r="E4" s="4"/>
      <c r="F4" s="4"/>
      <c r="G4" s="4"/>
      <c r="H4" s="4"/>
      <c r="I4" s="13"/>
    </row>
    <row r="5" spans="1:9" ht="3.75" customHeight="1">
      <c r="A5" s="12"/>
      <c r="B5" s="4"/>
      <c r="C5" s="4"/>
      <c r="D5" s="4"/>
      <c r="E5" s="4"/>
      <c r="F5" s="4"/>
      <c r="G5" s="4"/>
      <c r="H5" s="4"/>
      <c r="I5" s="13"/>
    </row>
    <row r="6" spans="1:9" ht="20.25" customHeight="1">
      <c r="A6" s="12"/>
      <c r="B6" s="4"/>
      <c r="C6" s="4"/>
      <c r="D6" s="4"/>
      <c r="E6" s="4"/>
      <c r="F6" s="4"/>
      <c r="G6" s="4"/>
      <c r="H6" s="4"/>
      <c r="I6" s="13"/>
    </row>
    <row r="7" spans="1:9" ht="98.25" customHeight="1" thickBot="1">
      <c r="A7" s="12"/>
      <c r="B7" s="1"/>
      <c r="C7" s="1"/>
      <c r="D7" s="1"/>
      <c r="E7" s="1"/>
      <c r="F7" s="1"/>
      <c r="G7" s="1"/>
      <c r="H7" s="4"/>
      <c r="I7" s="13"/>
    </row>
    <row r="8" spans="1:11" ht="27">
      <c r="A8" s="16" t="s">
        <v>4</v>
      </c>
      <c r="B8" s="19">
        <v>53</v>
      </c>
      <c r="C8" s="2">
        <v>88</v>
      </c>
      <c r="D8" s="2">
        <v>1</v>
      </c>
      <c r="E8" s="32">
        <f aca="true" t="shared" si="0" ref="E8:E22">(B8*2)+(C8*1)+(D8*3)</f>
        <v>197</v>
      </c>
      <c r="F8" s="2">
        <v>16</v>
      </c>
      <c r="G8" s="20">
        <f aca="true" t="shared" si="1" ref="G8:G22">E8/F8</f>
        <v>12.3125</v>
      </c>
      <c r="H8" s="4"/>
      <c r="I8" s="14" t="s">
        <v>11</v>
      </c>
      <c r="K8" s="8"/>
    </row>
    <row r="9" spans="1:11" ht="27">
      <c r="A9" s="17" t="s">
        <v>22</v>
      </c>
      <c r="B9" s="21">
        <v>55</v>
      </c>
      <c r="C9" s="3">
        <v>51</v>
      </c>
      <c r="D9" s="3">
        <v>9</v>
      </c>
      <c r="E9" s="33">
        <f t="shared" si="0"/>
        <v>188</v>
      </c>
      <c r="F9" s="3">
        <v>11</v>
      </c>
      <c r="G9" s="22">
        <f t="shared" si="1"/>
        <v>17.09090909090909</v>
      </c>
      <c r="H9" s="4"/>
      <c r="I9" s="14" t="s">
        <v>27</v>
      </c>
      <c r="K9" s="8"/>
    </row>
    <row r="10" spans="1:11" ht="27">
      <c r="A10" s="17" t="s">
        <v>6</v>
      </c>
      <c r="B10" s="21">
        <v>54</v>
      </c>
      <c r="C10" s="3">
        <v>53</v>
      </c>
      <c r="D10" s="3">
        <v>4</v>
      </c>
      <c r="E10" s="33">
        <f t="shared" si="0"/>
        <v>173</v>
      </c>
      <c r="F10" s="3">
        <v>15</v>
      </c>
      <c r="G10" s="22">
        <f t="shared" si="1"/>
        <v>11.533333333333333</v>
      </c>
      <c r="H10" s="4"/>
      <c r="I10" s="14" t="s">
        <v>31</v>
      </c>
      <c r="K10" s="8"/>
    </row>
    <row r="11" spans="1:11" ht="27">
      <c r="A11" s="17" t="s">
        <v>3</v>
      </c>
      <c r="B11" s="21">
        <v>38</v>
      </c>
      <c r="C11" s="3">
        <v>35</v>
      </c>
      <c r="D11" s="3">
        <v>11</v>
      </c>
      <c r="E11" s="33">
        <f t="shared" si="0"/>
        <v>144</v>
      </c>
      <c r="F11" s="3">
        <v>17</v>
      </c>
      <c r="G11" s="22">
        <f t="shared" si="1"/>
        <v>8.470588235294118</v>
      </c>
      <c r="H11" s="4"/>
      <c r="I11" s="14" t="s">
        <v>28</v>
      </c>
      <c r="K11" s="8"/>
    </row>
    <row r="12" spans="1:11" ht="27">
      <c r="A12" s="17" t="s">
        <v>20</v>
      </c>
      <c r="B12" s="21">
        <v>44</v>
      </c>
      <c r="C12" s="3">
        <v>13</v>
      </c>
      <c r="D12" s="3">
        <v>14</v>
      </c>
      <c r="E12" s="33">
        <f t="shared" si="0"/>
        <v>143</v>
      </c>
      <c r="F12" s="3">
        <v>18</v>
      </c>
      <c r="G12" s="22">
        <f t="shared" si="1"/>
        <v>7.944444444444445</v>
      </c>
      <c r="H12" s="4"/>
      <c r="I12" s="14" t="s">
        <v>32</v>
      </c>
      <c r="K12" s="8"/>
    </row>
    <row r="13" spans="1:11" ht="27">
      <c r="A13" s="17" t="s">
        <v>24</v>
      </c>
      <c r="B13" s="21">
        <v>12</v>
      </c>
      <c r="C13" s="3">
        <v>21</v>
      </c>
      <c r="D13" s="3">
        <v>8</v>
      </c>
      <c r="E13" s="33">
        <f t="shared" si="0"/>
        <v>69</v>
      </c>
      <c r="F13" s="3">
        <v>11</v>
      </c>
      <c r="G13" s="22">
        <f t="shared" si="1"/>
        <v>6.2727272727272725</v>
      </c>
      <c r="H13" s="4"/>
      <c r="I13" s="14" t="s">
        <v>33</v>
      </c>
      <c r="K13" s="8"/>
    </row>
    <row r="14" spans="1:11" ht="27">
      <c r="A14" s="17" t="s">
        <v>25</v>
      </c>
      <c r="B14" s="21">
        <v>21</v>
      </c>
      <c r="C14" s="3">
        <v>16</v>
      </c>
      <c r="D14" s="3">
        <v>0</v>
      </c>
      <c r="E14" s="33">
        <f>(B14*2)+(C14*1)+(D14*3)</f>
        <v>58</v>
      </c>
      <c r="F14" s="3">
        <v>17</v>
      </c>
      <c r="G14" s="22">
        <f>E14/F14</f>
        <v>3.411764705882353</v>
      </c>
      <c r="H14" s="4"/>
      <c r="I14" s="14" t="s">
        <v>29</v>
      </c>
      <c r="K14" s="8"/>
    </row>
    <row r="15" spans="1:11" ht="27">
      <c r="A15" s="17" t="s">
        <v>1</v>
      </c>
      <c r="B15" s="21">
        <v>14</v>
      </c>
      <c r="C15" s="3">
        <v>7</v>
      </c>
      <c r="D15" s="3">
        <v>7</v>
      </c>
      <c r="E15" s="33">
        <f>(B15*2)+(C15*1)+(D15*3)</f>
        <v>56</v>
      </c>
      <c r="F15" s="3">
        <v>16</v>
      </c>
      <c r="G15" s="22">
        <f>E15/F15</f>
        <v>3.5</v>
      </c>
      <c r="H15" s="4"/>
      <c r="I15" s="14" t="s">
        <v>36</v>
      </c>
      <c r="K15" s="8"/>
    </row>
    <row r="16" spans="1:11" ht="27">
      <c r="A16" s="17" t="s">
        <v>7</v>
      </c>
      <c r="B16" s="21">
        <v>13</v>
      </c>
      <c r="C16" s="3">
        <v>7</v>
      </c>
      <c r="D16" s="3">
        <v>4</v>
      </c>
      <c r="E16" s="33">
        <f>(B16*2)+(C16*1)+(D16*3)</f>
        <v>45</v>
      </c>
      <c r="F16" s="3">
        <v>14</v>
      </c>
      <c r="G16" s="22">
        <f>E16/F16</f>
        <v>3.2142857142857144</v>
      </c>
      <c r="H16" s="4"/>
      <c r="I16" s="14" t="s">
        <v>37</v>
      </c>
      <c r="K16" s="8"/>
    </row>
    <row r="17" spans="1:11" ht="27">
      <c r="A17" s="17" t="s">
        <v>8</v>
      </c>
      <c r="B17" s="21">
        <v>14</v>
      </c>
      <c r="C17" s="3">
        <v>9</v>
      </c>
      <c r="D17" s="3">
        <v>2</v>
      </c>
      <c r="E17" s="33">
        <f>(B17*2)+(C17*1)+(D17*3)</f>
        <v>43</v>
      </c>
      <c r="F17" s="3">
        <v>10</v>
      </c>
      <c r="G17" s="22">
        <f>E17/F17</f>
        <v>4.3</v>
      </c>
      <c r="H17" s="4"/>
      <c r="I17" s="14" t="s">
        <v>38</v>
      </c>
      <c r="K17" s="8"/>
    </row>
    <row r="18" spans="1:11" ht="27">
      <c r="A18" s="17" t="s">
        <v>2</v>
      </c>
      <c r="B18" s="21">
        <v>11</v>
      </c>
      <c r="C18" s="3">
        <v>5</v>
      </c>
      <c r="D18" s="3">
        <v>0</v>
      </c>
      <c r="E18" s="33">
        <f t="shared" si="0"/>
        <v>27</v>
      </c>
      <c r="F18" s="3">
        <v>14</v>
      </c>
      <c r="G18" s="22">
        <f t="shared" si="1"/>
        <v>1.9285714285714286</v>
      </c>
      <c r="H18" s="4"/>
      <c r="I18" s="14" t="s">
        <v>30</v>
      </c>
      <c r="K18" s="8"/>
    </row>
    <row r="19" spans="1:11" ht="27">
      <c r="A19" s="17" t="s">
        <v>10</v>
      </c>
      <c r="B19" s="21">
        <v>4</v>
      </c>
      <c r="C19" s="3">
        <v>4</v>
      </c>
      <c r="D19" s="3">
        <v>0</v>
      </c>
      <c r="E19" s="33">
        <f t="shared" si="0"/>
        <v>12</v>
      </c>
      <c r="F19" s="3">
        <v>8</v>
      </c>
      <c r="G19" s="22">
        <f t="shared" si="1"/>
        <v>1.5</v>
      </c>
      <c r="H19" s="4"/>
      <c r="I19" s="14" t="s">
        <v>34</v>
      </c>
      <c r="K19" s="8"/>
    </row>
    <row r="20" spans="1:11" ht="27">
      <c r="A20" s="17" t="s">
        <v>21</v>
      </c>
      <c r="B20" s="21">
        <v>1</v>
      </c>
      <c r="C20" s="3">
        <v>1</v>
      </c>
      <c r="D20" s="3">
        <v>1</v>
      </c>
      <c r="E20" s="33">
        <f t="shared" si="0"/>
        <v>6</v>
      </c>
      <c r="F20" s="3">
        <v>2</v>
      </c>
      <c r="G20" s="22">
        <f t="shared" si="1"/>
        <v>3</v>
      </c>
      <c r="H20" s="4"/>
      <c r="I20" s="14" t="s">
        <v>35</v>
      </c>
      <c r="K20" s="8"/>
    </row>
    <row r="21" spans="1:11" ht="27">
      <c r="A21" s="17" t="s">
        <v>5</v>
      </c>
      <c r="B21" s="21">
        <v>1</v>
      </c>
      <c r="C21" s="3">
        <v>0</v>
      </c>
      <c r="D21" s="3">
        <v>1</v>
      </c>
      <c r="E21" s="33">
        <f t="shared" si="0"/>
        <v>5</v>
      </c>
      <c r="F21" s="3">
        <v>6</v>
      </c>
      <c r="G21" s="22">
        <f t="shared" si="1"/>
        <v>0.8333333333333334</v>
      </c>
      <c r="H21" s="4"/>
      <c r="I21" s="14" t="s">
        <v>39</v>
      </c>
      <c r="K21" s="8"/>
    </row>
    <row r="22" spans="1:11" ht="27">
      <c r="A22" s="17" t="s">
        <v>23</v>
      </c>
      <c r="B22" s="21">
        <v>0</v>
      </c>
      <c r="C22" s="3">
        <v>0</v>
      </c>
      <c r="D22" s="3">
        <v>0</v>
      </c>
      <c r="E22" s="33">
        <f t="shared" si="0"/>
        <v>0</v>
      </c>
      <c r="F22" s="3">
        <v>4</v>
      </c>
      <c r="G22" s="22">
        <f t="shared" si="1"/>
        <v>0</v>
      </c>
      <c r="H22" s="4"/>
      <c r="I22" s="14" t="s">
        <v>40</v>
      </c>
      <c r="K22" s="8"/>
    </row>
    <row r="23" spans="1:11" ht="27">
      <c r="A23" s="25" t="s">
        <v>9</v>
      </c>
      <c r="B23" s="26">
        <v>0</v>
      </c>
      <c r="C23" s="27">
        <v>0</v>
      </c>
      <c r="D23" s="27">
        <v>0</v>
      </c>
      <c r="E23" s="34">
        <f>(B23*2)+(C23*1)+(D23*3)</f>
        <v>0</v>
      </c>
      <c r="F23" s="27">
        <v>1</v>
      </c>
      <c r="G23" s="28">
        <f>E23/F23</f>
        <v>0</v>
      </c>
      <c r="H23" s="4"/>
      <c r="I23" s="14" t="s">
        <v>40</v>
      </c>
      <c r="K23" s="8"/>
    </row>
    <row r="24" spans="1:11" ht="27.75" thickBot="1">
      <c r="A24" s="18" t="s">
        <v>26</v>
      </c>
      <c r="B24" s="23">
        <v>0</v>
      </c>
      <c r="C24" s="5">
        <v>0</v>
      </c>
      <c r="D24" s="5">
        <v>0</v>
      </c>
      <c r="E24" s="35">
        <f>(B24*2)+(C24*1)+(D24*3)</f>
        <v>0</v>
      </c>
      <c r="F24" s="5">
        <v>0</v>
      </c>
      <c r="G24" s="24" t="e">
        <f>E24/F24</f>
        <v>#DIV/0!</v>
      </c>
      <c r="H24" s="4"/>
      <c r="I24" s="14" t="s">
        <v>41</v>
      </c>
      <c r="K24" s="8"/>
    </row>
    <row r="25" spans="1:9" ht="13.5" customHeight="1" thickBot="1">
      <c r="A25" s="12"/>
      <c r="B25" s="4">
        <f>SUM(B8:B24)*2</f>
        <v>670</v>
      </c>
      <c r="C25" s="4">
        <f>SUM(C8:C24)*1</f>
        <v>310</v>
      </c>
      <c r="D25" s="4">
        <f>SUM(D8:D24)*3</f>
        <v>186</v>
      </c>
      <c r="E25" s="4"/>
      <c r="F25" s="4"/>
      <c r="G25" s="4"/>
      <c r="H25" s="4"/>
      <c r="I25" s="13"/>
    </row>
    <row r="26" spans="1:9" ht="30.75" customHeight="1" thickBot="1" thickTop="1">
      <c r="A26" s="15" t="s">
        <v>0</v>
      </c>
      <c r="B26" s="7">
        <f>SUM(B8:B24)</f>
        <v>335</v>
      </c>
      <c r="C26" s="7">
        <f>SUM(C8:C24)</f>
        <v>310</v>
      </c>
      <c r="D26" s="7">
        <f>SUM(D8:D24)</f>
        <v>62</v>
      </c>
      <c r="E26" s="7">
        <f>SUM(E8:E25)</f>
        <v>1166</v>
      </c>
      <c r="F26" s="7">
        <v>18</v>
      </c>
      <c r="G26" s="6">
        <f>E26/F26</f>
        <v>64.77777777777777</v>
      </c>
      <c r="H26" s="4"/>
      <c r="I26" s="13"/>
    </row>
    <row r="27" spans="1:9" ht="12.75">
      <c r="A27" s="12" t="s">
        <v>15</v>
      </c>
      <c r="B27" s="4" t="s">
        <v>12</v>
      </c>
      <c r="C27" s="4"/>
      <c r="D27" s="4"/>
      <c r="E27" s="4"/>
      <c r="F27" s="4"/>
      <c r="G27" s="4" t="s">
        <v>18</v>
      </c>
      <c r="H27" s="4"/>
      <c r="I27" s="13"/>
    </row>
    <row r="28" spans="1:9" ht="12.75">
      <c r="A28" s="12" t="s">
        <v>13</v>
      </c>
      <c r="B28" s="4" t="s">
        <v>16</v>
      </c>
      <c r="C28" s="4"/>
      <c r="D28" s="4"/>
      <c r="E28" s="4"/>
      <c r="F28" s="4"/>
      <c r="G28" s="4" t="s">
        <v>19</v>
      </c>
      <c r="H28" s="4"/>
      <c r="I28" s="13"/>
    </row>
    <row r="29" spans="1:9" ht="13.5" thickBot="1">
      <c r="A29" s="29" t="s">
        <v>14</v>
      </c>
      <c r="B29" s="30" t="s">
        <v>17</v>
      </c>
      <c r="C29" s="30"/>
      <c r="D29" s="30"/>
      <c r="E29" s="30"/>
      <c r="F29" s="30"/>
      <c r="G29" s="30"/>
      <c r="H29" s="30"/>
      <c r="I29" s="31"/>
    </row>
  </sheetData>
  <printOptions/>
  <pageMargins left="0.75" right="0.75" top="1" bottom="0.66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Lorenzo</cp:lastModifiedBy>
  <cp:lastPrinted>2008-12-02T11:06:34Z</cp:lastPrinted>
  <dcterms:created xsi:type="dcterms:W3CDTF">2004-10-26T15:07:18Z</dcterms:created>
  <dcterms:modified xsi:type="dcterms:W3CDTF">2009-04-07T16:09:53Z</dcterms:modified>
  <cp:category/>
  <cp:version/>
  <cp:contentType/>
  <cp:contentStatus/>
</cp:coreProperties>
</file>